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bb\AC\Temp\"/>
    </mc:Choice>
  </mc:AlternateContent>
  <xr:revisionPtr revIDLastSave="0" documentId="8_{71DC5DB5-6250-4DA1-849E-170A426641F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Cover Page" sheetId="3" r:id="rId1"/>
    <sheet name="Income and expense ratios" sheetId="2" r:id="rId2"/>
    <sheet name="Balance sheet ratios" sheetId="1" r:id="rId3"/>
  </sheets>
  <definedNames>
    <definedName name="_xlnm.Print_Area" localSheetId="2">'Balance sheet ratios'!$A$1:$H$44</definedName>
    <definedName name="_xlnm.Print_Titles" localSheetId="1">'Income and expense ratios'!$1:$1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35" i="1"/>
  <c r="F25" i="1"/>
  <c r="F17" i="1"/>
  <c r="F9" i="1"/>
  <c r="F79" i="2"/>
  <c r="F72" i="2"/>
  <c r="F65" i="2"/>
  <c r="F58" i="2"/>
  <c r="F46" i="2"/>
  <c r="F39" i="2"/>
  <c r="F31" i="2"/>
  <c r="F17" i="2"/>
  <c r="F10" i="2"/>
  <c r="F24" i="2"/>
  <c r="D79" i="2"/>
  <c r="D72" i="2"/>
  <c r="D65" i="2"/>
  <c r="D58" i="2"/>
  <c r="D46" i="2"/>
  <c r="D39" i="2"/>
  <c r="D31" i="2"/>
  <c r="D17" i="2"/>
  <c r="D10" i="2"/>
  <c r="D24" i="2"/>
  <c r="D43" i="1"/>
  <c r="D35" i="1"/>
  <c r="D25" i="1"/>
  <c r="D17" i="1"/>
  <c r="D9" i="1"/>
</calcChain>
</file>

<file path=xl/sharedStrings.xml><?xml version="1.0" encoding="utf-8"?>
<sst xmlns="http://schemas.openxmlformats.org/spreadsheetml/2006/main" count="86" uniqueCount="77">
  <si>
    <t>FM 012 - Non Profit Financial Analysis Filled Format</t>
  </si>
  <si>
    <t xml:space="preserve">NON PROFIT FINANCIAL ANALYSIS OF SAMPLE ORGNIZATION </t>
  </si>
  <si>
    <t xml:space="preserve">ABC COMPANY </t>
  </si>
  <si>
    <t xml:space="preserve">Target </t>
  </si>
  <si>
    <t>RELIANCE RATIO</t>
  </si>
  <si>
    <t>Single largest type of income</t>
  </si>
  <si>
    <t xml:space="preserve">An indication of a reliance on a type of income generation, which requires focus on that area, and may be a risk </t>
  </si>
  <si>
    <t>Total Income</t>
  </si>
  <si>
    <t>of income reliant on single category</t>
  </si>
  <si>
    <t>RELIANCE ON GOVERNMENT RATIO</t>
  </si>
  <si>
    <t>Grants &amp; Contract Income from Gov't Agencies</t>
  </si>
  <si>
    <t>An indication of possible reliance, especially important if funds are cost reimbursement or similar limiting formula</t>
  </si>
  <si>
    <t>of income reliant on government sources</t>
  </si>
  <si>
    <t>EARNED INCOME RATIO</t>
  </si>
  <si>
    <t>Total Earned Income (Revenue)</t>
  </si>
  <si>
    <t>Based on internal goals, compare to peer organizations or field of service comparisons.</t>
  </si>
  <si>
    <t>of income is earned income</t>
  </si>
  <si>
    <t>SELF SUFFICIENCY RATIO</t>
  </si>
  <si>
    <t>Total Expenses</t>
  </si>
  <si>
    <t>of expenses are supported by earned income</t>
  </si>
  <si>
    <t>PERSONNEL COST RATIO</t>
  </si>
  <si>
    <t>Total Personnel Expense</t>
  </si>
  <si>
    <t>Valuable to track over time</t>
  </si>
  <si>
    <t>of expenses spent for staff costs</t>
  </si>
  <si>
    <t>BENEFIT COST RATIO</t>
  </si>
  <si>
    <t>Taxes, Insurance &amp; Other Benefit Expense</t>
  </si>
  <si>
    <t>Total Salary &amp; Wage Expense</t>
  </si>
  <si>
    <t>in addition to salaries is spent for taxes &amp; benefits</t>
  </si>
  <si>
    <t>GEN, ADMIN &amp; FUNDRAISING COST RATIO</t>
  </si>
  <si>
    <t>General &amp; Admin + Fundraising Expense</t>
  </si>
  <si>
    <t>External reviewers use this to assess effective use of funds, generally no more than 35%. Lower isn't necessarily better.</t>
  </si>
  <si>
    <t>of expenses spent on administration &amp; fundraising</t>
  </si>
  <si>
    <t>FUNDRAISING EFFICIENCY</t>
  </si>
  <si>
    <t>Total contributed income (Support)</t>
  </si>
  <si>
    <t xml:space="preserve"> Cost of fundraising is dependent on the type of contributions solicited (large grants vs. small individual donors, for example). Target based on comparisons and analysis. </t>
  </si>
  <si>
    <t>Total fundraising expenses</t>
  </si>
  <si>
    <t>funds raised for each dollar spent</t>
  </si>
  <si>
    <t>COST PER UNIT OF SERVICE</t>
  </si>
  <si>
    <t>Total Program Expenses (single program)</t>
  </si>
  <si>
    <t>Use to monitor fundraising needs and case, to monitor expenses, and track over time</t>
  </si>
  <si>
    <t>Total Units of Service Provided</t>
  </si>
  <si>
    <t>cost to provide one unit of ___________________________</t>
  </si>
  <si>
    <t>CUNA (PROFITABILITY) RATIO</t>
  </si>
  <si>
    <t>Change in Unrestricted Net Assets</t>
  </si>
  <si>
    <t>Valuable for analysis of trends and as an indicator for planning to build reserves. The target ratio depends on how much reserve or cushion is already on hand.</t>
  </si>
  <si>
    <t>Total Unrestricted Income                                  (Including releases from restrictions)</t>
  </si>
  <si>
    <t>of income retained for reserves and organizational cushion</t>
  </si>
  <si>
    <t>Year:</t>
  </si>
  <si>
    <t>Target</t>
  </si>
  <si>
    <t>CURRENT RATIO</t>
  </si>
  <si>
    <t>Current Assets</t>
  </si>
  <si>
    <t>At least 1:1, higher is better</t>
  </si>
  <si>
    <t>Current Liabilities</t>
  </si>
  <si>
    <t>$</t>
  </si>
  <si>
    <t>of current assets for every $1 of current liabilities</t>
  </si>
  <si>
    <t>DAYS CASH ON HAND</t>
  </si>
  <si>
    <t>Cash &amp; Short-term Investments</t>
  </si>
  <si>
    <t xml:space="preserve">3 months (90 days) is a common goal, depends on the stability of cash receipts </t>
  </si>
  <si>
    <t xml:space="preserve">Daily Cash Required </t>
  </si>
  <si>
    <t>Calculation:  Total Expenses minus depriciation, non-cash expense, and pass-through expenses. Divide the sum by 365</t>
  </si>
  <si>
    <t xml:space="preserve">Number of days that expenses can be paid </t>
  </si>
  <si>
    <t>DEBT RATIO</t>
  </si>
  <si>
    <t>Total Liabilities</t>
  </si>
  <si>
    <t>Ratio of 2:1 is comfortable, can be higher if the liability is for a productive purpose such as a building or financing for a housing project</t>
  </si>
  <si>
    <t>Total Unrestricted Net Assets</t>
  </si>
  <si>
    <t>of liabilities for every $1 of unrestricted net assets</t>
  </si>
  <si>
    <t>REQUIRE INTERNAL FINANCIAL INFORMATION NOT AVAILABLE FOR EXTERNAL REVIEW</t>
  </si>
  <si>
    <t>ACCOUNTS RECEIVABLE AGING</t>
  </si>
  <si>
    <t>Accounts receivables more than 90 days old</t>
  </si>
  <si>
    <t>The lower the better, compare to field of service peers</t>
  </si>
  <si>
    <t>Total Accounts Receivables</t>
  </si>
  <si>
    <t>of receivables were due 3 months ago or more</t>
  </si>
  <si>
    <t>ACCOUNTS PAYABLE AGING</t>
  </si>
  <si>
    <t>Accounts payables due more than 90 days</t>
  </si>
  <si>
    <t>The goal is zero. An indication of a problem - could be short-term or long-term</t>
  </si>
  <si>
    <t>Total Accounts Payables</t>
  </si>
  <si>
    <t>of payables were due 3 months ago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</si>
</sst>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>
    <font>
      <sz val="10"/>
      <name val="Arial"/>
    </font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9"/>
      <name val="Arial"/>
      <family val="2"/>
    </font>
    <font>
      <b/>
      <sz val="14"/>
      <name val="Gill Sans M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/>
    <xf numFmtId="37" fontId="4" fillId="0" borderId="0" xfId="0" applyNumberFormat="1" applyFont="1"/>
    <xf numFmtId="43" fontId="4" fillId="0" borderId="0" xfId="1" applyFont="1" applyAlignment="1">
      <alignment horizontal="center"/>
    </xf>
    <xf numFmtId="43" fontId="4" fillId="0" borderId="0" xfId="1" applyFont="1"/>
    <xf numFmtId="2" fontId="4" fillId="0" borderId="0" xfId="0" applyNumberFormat="1" applyFont="1"/>
    <xf numFmtId="0" fontId="5" fillId="0" borderId="0" xfId="0" applyFont="1"/>
    <xf numFmtId="41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7" fillId="0" borderId="0" xfId="0" applyNumberFormat="1" applyFont="1"/>
    <xf numFmtId="0" fontId="10" fillId="0" borderId="0" xfId="0" applyFont="1" applyAlignment="1">
      <alignment horizontal="center"/>
    </xf>
    <xf numFmtId="41" fontId="10" fillId="0" borderId="1" xfId="1" applyNumberFormat="1" applyFont="1" applyBorder="1" applyAlignment="1">
      <alignment horizontal="center"/>
    </xf>
    <xf numFmtId="43" fontId="10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7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41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Border="1" applyAlignment="1">
      <alignment horizontal="center"/>
    </xf>
    <xf numFmtId="164" fontId="7" fillId="0" borderId="2" xfId="1" applyNumberFormat="1" applyFont="1" applyBorder="1" applyAlignment="1">
      <alignment horizontal="right"/>
    </xf>
    <xf numFmtId="43" fontId="7" fillId="0" borderId="0" xfId="1" applyFont="1"/>
    <xf numFmtId="43" fontId="7" fillId="0" borderId="0" xfId="1" applyFont="1" applyBorder="1"/>
    <xf numFmtId="43" fontId="7" fillId="0" borderId="0" xfId="1" applyFont="1" applyBorder="1" applyAlignment="1">
      <alignment horizontal="center" wrapText="1"/>
    </xf>
    <xf numFmtId="43" fontId="9" fillId="0" borderId="0" xfId="1" applyFont="1" applyBorder="1" applyAlignment="1">
      <alignment horizontal="right"/>
    </xf>
    <xf numFmtId="2" fontId="7" fillId="0" borderId="0" xfId="0" applyNumberFormat="1" applyFont="1"/>
    <xf numFmtId="0" fontId="9" fillId="0" borderId="0" xfId="0" applyFont="1"/>
    <xf numFmtId="44" fontId="7" fillId="0" borderId="2" xfId="1" applyNumberFormat="1" applyFont="1" applyBorder="1"/>
    <xf numFmtId="0" fontId="7" fillId="0" borderId="0" xfId="0" applyFont="1" applyAlignment="1">
      <alignment horizontal="center" wrapText="1"/>
    </xf>
    <xf numFmtId="37" fontId="11" fillId="0" borderId="0" xfId="0" applyNumberFormat="1" applyFont="1"/>
    <xf numFmtId="37" fontId="7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43" fontId="7" fillId="0" borderId="2" xfId="1" applyFont="1" applyBorder="1"/>
    <xf numFmtId="2" fontId="7" fillId="0" borderId="0" xfId="0" applyNumberFormat="1" applyFont="1" applyAlignment="1">
      <alignment wrapText="1"/>
    </xf>
    <xf numFmtId="0" fontId="12" fillId="0" borderId="0" xfId="0" applyFont="1"/>
    <xf numFmtId="43" fontId="7" fillId="0" borderId="0" xfId="1" applyFont="1" applyAlignment="1">
      <alignment horizontal="center" wrapText="1"/>
    </xf>
    <xf numFmtId="43" fontId="7" fillId="0" borderId="0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M15"/>
  <sheetViews>
    <sheetView tabSelected="1" workbookViewId="0">
      <selection activeCell="R17" sqref="R17"/>
    </sheetView>
  </sheetViews>
  <sheetFormatPr defaultRowHeight="12.75"/>
  <sheetData>
    <row r="5" spans="3:13" ht="21.75">
      <c r="C5" s="38" t="s">
        <v>0</v>
      </c>
      <c r="D5" s="38"/>
      <c r="E5" s="38"/>
      <c r="F5" s="38"/>
      <c r="G5" s="38"/>
    </row>
    <row r="13" spans="3:13" ht="21.75">
      <c r="F13" s="38" t="s">
        <v>1</v>
      </c>
      <c r="G13" s="38"/>
      <c r="H13" s="38"/>
      <c r="I13" s="38"/>
      <c r="J13" s="38"/>
      <c r="K13" s="38"/>
    </row>
    <row r="14" spans="3:13" ht="21.75">
      <c r="F14" s="38"/>
      <c r="G14" s="38"/>
      <c r="H14" s="38"/>
      <c r="I14" s="38"/>
      <c r="J14" s="38"/>
      <c r="K14" s="38"/>
    </row>
    <row r="15" spans="3:13" ht="21.75">
      <c r="F15" s="38"/>
      <c r="G15" s="38"/>
      <c r="H15" s="38"/>
      <c r="I15" s="38"/>
      <c r="M15" s="38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workbookViewId="0">
      <selection activeCell="J21" sqref="J21"/>
    </sheetView>
  </sheetViews>
  <sheetFormatPr defaultRowHeight="12.75"/>
  <cols>
    <col min="1" max="1" width="2.7109375" style="4" customWidth="1"/>
    <col min="2" max="2" width="41.7109375" style="4" customWidth="1"/>
    <col min="3" max="3" width="2.42578125" style="4" customWidth="1"/>
    <col min="4" max="4" width="12.7109375" style="4" customWidth="1"/>
    <col min="5" max="5" width="2.42578125" style="4" customWidth="1"/>
    <col min="6" max="6" width="12.7109375" style="4" customWidth="1"/>
    <col min="7" max="7" width="10.7109375" style="4" customWidth="1"/>
    <col min="8" max="8" width="40.7109375" style="4" customWidth="1"/>
    <col min="9" max="9" width="12.7109375" style="4" customWidth="1"/>
    <col min="10" max="16384" width="9.140625" style="4"/>
  </cols>
  <sheetData>
    <row r="1" spans="2:10" ht="15">
      <c r="B1" s="11"/>
      <c r="C1" s="11"/>
      <c r="D1" s="12">
        <v>2014</v>
      </c>
      <c r="E1" s="12"/>
      <c r="F1" s="12">
        <v>2013</v>
      </c>
      <c r="G1" s="12"/>
      <c r="H1" s="12" t="s">
        <v>3</v>
      </c>
      <c r="I1" s="1"/>
    </row>
    <row r="2" spans="2:10" ht="15">
      <c r="B2" s="11"/>
      <c r="C2" s="11"/>
      <c r="D2" s="12"/>
      <c r="E2" s="12"/>
      <c r="F2" s="12"/>
      <c r="G2" s="12"/>
      <c r="H2" s="12"/>
      <c r="I2" s="1"/>
    </row>
    <row r="3" spans="2:10" ht="15">
      <c r="B3" s="11"/>
      <c r="C3" s="11"/>
      <c r="D3" s="12"/>
      <c r="E3" s="12"/>
      <c r="F3" s="12"/>
      <c r="G3" s="12"/>
      <c r="H3" s="12"/>
      <c r="I3" s="1"/>
    </row>
    <row r="4" spans="2:10" ht="15">
      <c r="B4" s="11"/>
      <c r="C4" s="11"/>
      <c r="D4" s="12"/>
      <c r="E4" s="12"/>
      <c r="F4" s="12"/>
      <c r="G4" s="12"/>
      <c r="H4" s="12"/>
      <c r="I4" s="1"/>
    </row>
    <row r="5" spans="2:10" ht="12" customHeight="1">
      <c r="B5" s="13" t="s">
        <v>4</v>
      </c>
      <c r="C5" s="13"/>
      <c r="D5" s="14"/>
      <c r="E5" s="14"/>
      <c r="F5" s="14"/>
      <c r="G5" s="14"/>
      <c r="H5" s="14"/>
      <c r="I5" s="5"/>
    </row>
    <row r="6" spans="2:10" ht="14.25" hidden="1">
      <c r="B6" s="11"/>
      <c r="C6" s="11"/>
      <c r="D6" s="14"/>
      <c r="E6" s="14"/>
      <c r="F6" s="14"/>
      <c r="G6" s="14"/>
      <c r="H6" s="14"/>
      <c r="I6" s="5"/>
    </row>
    <row r="7" spans="2:10" ht="42" customHeight="1">
      <c r="B7" s="15" t="s">
        <v>5</v>
      </c>
      <c r="C7" s="15"/>
      <c r="D7" s="16">
        <v>14552521</v>
      </c>
      <c r="E7" s="17"/>
      <c r="F7" s="16">
        <v>7423240</v>
      </c>
      <c r="G7" s="18"/>
      <c r="H7" s="19" t="s">
        <v>6</v>
      </c>
      <c r="I7" s="3"/>
      <c r="J7" s="5"/>
    </row>
    <row r="8" spans="2:10" ht="13.15" customHeight="1">
      <c r="B8" s="20" t="s">
        <v>7</v>
      </c>
      <c r="C8" s="20"/>
      <c r="D8" s="21">
        <v>25337271</v>
      </c>
      <c r="E8" s="22"/>
      <c r="F8" s="21">
        <v>18031775</v>
      </c>
      <c r="G8" s="23"/>
      <c r="H8" s="22"/>
      <c r="I8" s="6"/>
      <c r="J8" s="5"/>
    </row>
    <row r="9" spans="2:10" ht="15" thickBot="1">
      <c r="B9" s="11"/>
      <c r="C9" s="11"/>
      <c r="D9" s="14"/>
      <c r="E9" s="14"/>
      <c r="F9" s="14"/>
      <c r="G9" s="14"/>
      <c r="H9" s="14"/>
      <c r="I9" s="5"/>
    </row>
    <row r="10" spans="2:10" ht="20.100000000000001" customHeight="1" thickBot="1">
      <c r="B10" s="11"/>
      <c r="C10" s="11"/>
      <c r="D10" s="24">
        <f>(D7/D8)</f>
        <v>0.57435234441783412</v>
      </c>
      <c r="E10" s="25"/>
      <c r="F10" s="24">
        <f>(F7/F8)</f>
        <v>0.41167550060934099</v>
      </c>
      <c r="G10" s="26" t="s">
        <v>8</v>
      </c>
      <c r="H10" s="25"/>
      <c r="I10" s="7"/>
    </row>
    <row r="11" spans="2:10" ht="20.100000000000001" customHeight="1">
      <c r="B11" s="11"/>
      <c r="C11" s="11"/>
      <c r="D11" s="26"/>
      <c r="E11" s="25"/>
      <c r="F11" s="26"/>
      <c r="G11" s="26"/>
      <c r="H11" s="25"/>
      <c r="I11" s="7"/>
    </row>
    <row r="12" spans="2:10" ht="15">
      <c r="B12" s="13" t="s">
        <v>9</v>
      </c>
      <c r="C12" s="13"/>
      <c r="D12" s="14"/>
      <c r="E12" s="14"/>
      <c r="F12" s="14"/>
      <c r="G12" s="14"/>
      <c r="H12" s="14"/>
      <c r="I12" s="5"/>
    </row>
    <row r="13" spans="2:10" ht="14.25">
      <c r="B13" s="11"/>
      <c r="C13" s="11"/>
      <c r="D13" s="14"/>
      <c r="E13" s="14"/>
      <c r="F13" s="14"/>
      <c r="G13" s="14"/>
      <c r="H13" s="14"/>
      <c r="I13" s="5"/>
    </row>
    <row r="14" spans="2:10" ht="52.9" customHeight="1">
      <c r="B14" s="15" t="s">
        <v>10</v>
      </c>
      <c r="C14" s="15"/>
      <c r="D14" s="16">
        <v>0</v>
      </c>
      <c r="E14" s="17"/>
      <c r="F14" s="16">
        <v>0</v>
      </c>
      <c r="G14" s="18"/>
      <c r="H14" s="19" t="s">
        <v>11</v>
      </c>
      <c r="I14" s="3"/>
    </row>
    <row r="15" spans="2:10" ht="14.25">
      <c r="B15" s="20" t="s">
        <v>7</v>
      </c>
      <c r="C15" s="20"/>
      <c r="D15" s="21">
        <v>25337271</v>
      </c>
      <c r="E15" s="22"/>
      <c r="F15" s="21">
        <v>18031775</v>
      </c>
      <c r="G15" s="23"/>
      <c r="H15" s="11"/>
      <c r="I15" s="6"/>
    </row>
    <row r="16" spans="2:10" ht="15" thickBot="1">
      <c r="B16" s="11"/>
      <c r="C16" s="11"/>
      <c r="D16" s="14"/>
      <c r="E16" s="14"/>
      <c r="F16" s="14"/>
      <c r="G16" s="14"/>
      <c r="H16" s="14"/>
      <c r="I16" s="5"/>
    </row>
    <row r="17" spans="1:9" ht="20.100000000000001" customHeight="1" thickBot="1">
      <c r="B17" s="11"/>
      <c r="C17" s="11"/>
      <c r="D17" s="24">
        <f>(D14/D15)</f>
        <v>0</v>
      </c>
      <c r="E17" s="25"/>
      <c r="F17" s="24">
        <f>(F14/F15)</f>
        <v>0</v>
      </c>
      <c r="G17" s="26" t="s">
        <v>12</v>
      </c>
      <c r="H17" s="25"/>
      <c r="I17" s="7"/>
    </row>
    <row r="18" spans="1:9" ht="14.25">
      <c r="B18" s="11"/>
      <c r="C18" s="11"/>
      <c r="D18" s="14"/>
      <c r="E18" s="14"/>
      <c r="F18" s="14"/>
      <c r="G18" s="14"/>
      <c r="H18" s="14"/>
      <c r="I18" s="5"/>
    </row>
    <row r="19" spans="1:9" ht="15">
      <c r="B19" s="13" t="s">
        <v>13</v>
      </c>
      <c r="C19" s="13"/>
      <c r="D19" s="14"/>
      <c r="E19" s="14"/>
      <c r="F19" s="14"/>
      <c r="G19" s="14"/>
      <c r="H19" s="14"/>
      <c r="I19" s="5"/>
    </row>
    <row r="20" spans="1:9" ht="14.25">
      <c r="B20" s="11"/>
      <c r="C20" s="11"/>
      <c r="D20" s="14"/>
      <c r="E20" s="14"/>
      <c r="F20" s="14"/>
      <c r="G20" s="14"/>
      <c r="H20" s="14"/>
      <c r="I20" s="5"/>
    </row>
    <row r="21" spans="1:9" ht="31.15" customHeight="1">
      <c r="B21" s="15" t="s">
        <v>14</v>
      </c>
      <c r="C21" s="15"/>
      <c r="D21" s="16">
        <v>975464</v>
      </c>
      <c r="E21" s="18"/>
      <c r="F21" s="16">
        <v>1049473</v>
      </c>
      <c r="G21" s="18"/>
      <c r="H21" s="27" t="s">
        <v>15</v>
      </c>
      <c r="I21" s="2"/>
    </row>
    <row r="22" spans="1:9" ht="14.25">
      <c r="B22" s="20" t="s">
        <v>7</v>
      </c>
      <c r="C22" s="20"/>
      <c r="D22" s="21">
        <v>25337271</v>
      </c>
      <c r="E22" s="22"/>
      <c r="F22" s="21">
        <v>18031775</v>
      </c>
      <c r="G22" s="23"/>
      <c r="H22" s="22"/>
      <c r="I22" s="6"/>
    </row>
    <row r="23" spans="1:9" ht="15" thickBot="1">
      <c r="B23" s="11"/>
      <c r="C23" s="11"/>
      <c r="D23" s="14"/>
      <c r="E23" s="14"/>
      <c r="F23" s="14"/>
      <c r="G23" s="14"/>
      <c r="H23" s="14"/>
      <c r="I23" s="5"/>
    </row>
    <row r="24" spans="1:9" ht="20.100000000000001" customHeight="1" thickBot="1">
      <c r="A24" s="7"/>
      <c r="B24" s="11"/>
      <c r="C24" s="11"/>
      <c r="D24" s="24">
        <f>(D21/D22)</f>
        <v>3.8499173806050384E-2</v>
      </c>
      <c r="E24" s="25"/>
      <c r="F24" s="24">
        <f>(F21/F22)</f>
        <v>5.8201314069191747E-2</v>
      </c>
      <c r="G24" s="26" t="s">
        <v>16</v>
      </c>
      <c r="H24" s="25"/>
      <c r="I24" s="7"/>
    </row>
    <row r="25" spans="1:9" ht="14.25">
      <c r="B25" s="11"/>
      <c r="C25" s="11"/>
      <c r="D25" s="14"/>
      <c r="E25" s="14"/>
      <c r="F25" s="14"/>
      <c r="G25" s="14"/>
      <c r="H25" s="14"/>
      <c r="I25" s="5"/>
    </row>
    <row r="26" spans="1:9" ht="15">
      <c r="B26" s="13" t="s">
        <v>17</v>
      </c>
      <c r="C26" s="13"/>
      <c r="D26" s="14"/>
      <c r="E26" s="14"/>
      <c r="F26" s="14"/>
      <c r="G26" s="14"/>
      <c r="H26" s="14"/>
      <c r="I26" s="5"/>
    </row>
    <row r="27" spans="1:9" ht="14.25">
      <c r="B27" s="11"/>
      <c r="C27" s="11"/>
      <c r="D27" s="14"/>
      <c r="E27" s="14"/>
      <c r="F27" s="14"/>
      <c r="G27" s="14"/>
      <c r="H27" s="14"/>
      <c r="I27" s="5"/>
    </row>
    <row r="28" spans="1:9" ht="31.15" customHeight="1">
      <c r="B28" s="15" t="s">
        <v>14</v>
      </c>
      <c r="C28" s="15"/>
      <c r="D28" s="16">
        <v>975464</v>
      </c>
      <c r="E28" s="17"/>
      <c r="F28" s="16">
        <v>1049473</v>
      </c>
      <c r="G28" s="18"/>
      <c r="H28" s="19" t="s">
        <v>15</v>
      </c>
      <c r="I28" s="3"/>
    </row>
    <row r="29" spans="1:9" ht="14.25">
      <c r="B29" s="20" t="s">
        <v>18</v>
      </c>
      <c r="C29" s="20"/>
      <c r="D29" s="21">
        <v>20962704</v>
      </c>
      <c r="E29" s="22"/>
      <c r="F29" s="21">
        <v>16753704</v>
      </c>
      <c r="G29" s="23"/>
      <c r="H29" s="22"/>
      <c r="I29" s="6"/>
    </row>
    <row r="30" spans="1:9" ht="15" thickBot="1">
      <c r="B30" s="11"/>
      <c r="C30" s="11"/>
      <c r="D30" s="14"/>
      <c r="E30" s="14"/>
      <c r="F30" s="14"/>
      <c r="G30" s="14"/>
      <c r="H30" s="14"/>
      <c r="I30" s="5"/>
    </row>
    <row r="31" spans="1:9" ht="20.100000000000001" customHeight="1" thickBot="1">
      <c r="B31" s="11"/>
      <c r="C31" s="11"/>
      <c r="D31" s="24">
        <f>(D28/D29)</f>
        <v>4.6533309824915714E-2</v>
      </c>
      <c r="E31" s="25"/>
      <c r="F31" s="24">
        <f>(F28/F29)</f>
        <v>6.2641252346346821E-2</v>
      </c>
      <c r="G31" s="26" t="s">
        <v>19</v>
      </c>
      <c r="H31" s="25"/>
      <c r="I31" s="7"/>
    </row>
    <row r="32" spans="1:9" ht="20.100000000000001" customHeight="1">
      <c r="B32" s="11"/>
      <c r="C32" s="11"/>
      <c r="D32" s="28"/>
      <c r="E32" s="25"/>
      <c r="F32" s="28"/>
      <c r="G32" s="26"/>
      <c r="H32" s="25"/>
      <c r="I32" s="7"/>
    </row>
    <row r="33" spans="2:9" ht="12.75" customHeight="1">
      <c r="B33" s="11"/>
      <c r="C33" s="11"/>
      <c r="D33" s="26"/>
      <c r="E33" s="25"/>
      <c r="F33" s="26"/>
      <c r="G33" s="26"/>
      <c r="H33" s="25"/>
      <c r="I33" s="7"/>
    </row>
    <row r="34" spans="2:9" ht="15">
      <c r="B34" s="13" t="s">
        <v>20</v>
      </c>
      <c r="C34" s="13"/>
      <c r="D34" s="29"/>
      <c r="E34" s="29"/>
      <c r="F34" s="29"/>
      <c r="G34" s="29"/>
      <c r="H34" s="29"/>
      <c r="I34" s="8"/>
    </row>
    <row r="35" spans="2:9" ht="15">
      <c r="B35" s="13"/>
      <c r="C35" s="13"/>
      <c r="D35" s="29"/>
      <c r="E35" s="29"/>
      <c r="F35" s="29"/>
      <c r="G35" s="29"/>
      <c r="H35" s="29"/>
      <c r="I35" s="8"/>
    </row>
    <row r="36" spans="2:9" ht="14.25">
      <c r="B36" s="15" t="s">
        <v>21</v>
      </c>
      <c r="C36" s="15"/>
      <c r="D36" s="16">
        <v>8098342</v>
      </c>
      <c r="E36" s="17"/>
      <c r="F36" s="16">
        <v>6194110</v>
      </c>
      <c r="G36" s="18"/>
      <c r="H36" s="22" t="s">
        <v>22</v>
      </c>
      <c r="I36" s="3"/>
    </row>
    <row r="37" spans="2:9" ht="14.25">
      <c r="B37" s="20" t="s">
        <v>18</v>
      </c>
      <c r="C37" s="20"/>
      <c r="D37" s="21">
        <v>20962704</v>
      </c>
      <c r="E37" s="22"/>
      <c r="F37" s="21">
        <v>16753704</v>
      </c>
      <c r="G37" s="23"/>
      <c r="H37" s="22"/>
      <c r="I37" s="6"/>
    </row>
    <row r="38" spans="2:9" ht="15.75" thickBot="1">
      <c r="B38" s="13"/>
      <c r="C38" s="13"/>
      <c r="D38" s="29"/>
      <c r="E38" s="29"/>
      <c r="F38" s="29"/>
      <c r="G38" s="29"/>
      <c r="H38" s="29"/>
      <c r="I38" s="8"/>
    </row>
    <row r="39" spans="2:9" ht="20.100000000000001" customHeight="1" thickBot="1">
      <c r="B39" s="11"/>
      <c r="C39" s="11"/>
      <c r="D39" s="24">
        <f>(D36/D37)</f>
        <v>0.38632144021114834</v>
      </c>
      <c r="E39" s="25"/>
      <c r="F39" s="24">
        <f>(F36/F37)</f>
        <v>0.36971585507300359</v>
      </c>
      <c r="G39" s="26" t="s">
        <v>23</v>
      </c>
      <c r="H39" s="25"/>
      <c r="I39" s="7"/>
    </row>
    <row r="40" spans="2:9" ht="14.25">
      <c r="B40" s="11"/>
      <c r="C40" s="11"/>
      <c r="D40" s="14"/>
      <c r="E40" s="14"/>
      <c r="F40" s="14"/>
      <c r="G40" s="14"/>
      <c r="H40" s="14"/>
      <c r="I40" s="5"/>
    </row>
    <row r="41" spans="2:9" ht="15">
      <c r="B41" s="13" t="s">
        <v>24</v>
      </c>
      <c r="C41" s="13"/>
      <c r="D41" s="29"/>
      <c r="E41" s="29"/>
      <c r="F41" s="29"/>
      <c r="G41" s="29"/>
      <c r="H41" s="29"/>
      <c r="I41" s="5"/>
    </row>
    <row r="42" spans="2:9" ht="15">
      <c r="B42" s="13"/>
      <c r="C42" s="13"/>
      <c r="D42" s="29"/>
      <c r="E42" s="29"/>
      <c r="F42" s="29"/>
      <c r="G42" s="29"/>
      <c r="H42" s="29"/>
      <c r="I42" s="5"/>
    </row>
    <row r="43" spans="2:9" ht="14.25">
      <c r="B43" s="15" t="s">
        <v>25</v>
      </c>
      <c r="C43" s="15"/>
      <c r="D43" s="16">
        <v>525089</v>
      </c>
      <c r="E43" s="17"/>
      <c r="F43" s="16">
        <v>375843</v>
      </c>
      <c r="G43" s="18"/>
      <c r="H43" s="22" t="s">
        <v>22</v>
      </c>
      <c r="I43" s="5"/>
    </row>
    <row r="44" spans="2:9" ht="14.25">
      <c r="B44" s="20" t="s">
        <v>26</v>
      </c>
      <c r="C44" s="20"/>
      <c r="D44" s="21">
        <v>7573253</v>
      </c>
      <c r="E44" s="22"/>
      <c r="F44" s="21">
        <v>5818267</v>
      </c>
      <c r="G44" s="23"/>
      <c r="H44" s="22"/>
      <c r="I44" s="5"/>
    </row>
    <row r="45" spans="2:9" ht="15.75" thickBot="1">
      <c r="B45" s="13"/>
      <c r="C45" s="13"/>
      <c r="D45" s="29"/>
      <c r="E45" s="29"/>
      <c r="F45" s="29"/>
      <c r="G45" s="29"/>
      <c r="H45" s="29"/>
      <c r="I45" s="5"/>
    </row>
    <row r="46" spans="2:9" ht="20.100000000000001" customHeight="1" thickBot="1">
      <c r="B46" s="11"/>
      <c r="C46" s="11"/>
      <c r="D46" s="24">
        <f>(D43/D44)</f>
        <v>6.9334670319346259E-2</v>
      </c>
      <c r="E46" s="25"/>
      <c r="F46" s="24">
        <f>(F43/F44)</f>
        <v>6.4597069883523733E-2</v>
      </c>
      <c r="G46" s="26" t="s">
        <v>27</v>
      </c>
      <c r="H46" s="25"/>
      <c r="I46" s="5"/>
    </row>
    <row r="47" spans="2:9" ht="20.100000000000001" customHeight="1">
      <c r="B47" s="11"/>
      <c r="C47" s="11"/>
      <c r="D47" s="28"/>
      <c r="E47" s="25"/>
      <c r="F47" s="28"/>
      <c r="G47" s="26"/>
      <c r="H47" s="25"/>
      <c r="I47" s="5"/>
    </row>
    <row r="48" spans="2:9" ht="20.100000000000001" customHeight="1">
      <c r="B48" s="11"/>
      <c r="C48" s="11"/>
      <c r="D48" s="28"/>
      <c r="E48" s="25"/>
      <c r="F48" s="28"/>
      <c r="G48" s="26"/>
      <c r="H48" s="25"/>
      <c r="I48" s="5"/>
    </row>
    <row r="49" spans="2:9" ht="20.100000000000001" customHeight="1">
      <c r="B49" s="11"/>
      <c r="C49" s="11"/>
      <c r="D49" s="28"/>
      <c r="E49" s="25"/>
      <c r="F49" s="28"/>
      <c r="G49" s="26"/>
      <c r="H49" s="25"/>
      <c r="I49" s="5"/>
    </row>
    <row r="50" spans="2:9" ht="20.100000000000001" customHeight="1">
      <c r="B50" s="11"/>
      <c r="C50" s="11"/>
      <c r="D50" s="28"/>
      <c r="E50" s="25"/>
      <c r="F50" s="28"/>
      <c r="G50" s="26"/>
      <c r="H50" s="25"/>
      <c r="I50" s="5"/>
    </row>
    <row r="51" spans="2:9" ht="15">
      <c r="B51" s="30"/>
      <c r="C51" s="30"/>
      <c r="D51" s="14"/>
      <c r="E51" s="14"/>
      <c r="F51" s="14"/>
      <c r="G51" s="14"/>
      <c r="H51" s="14"/>
      <c r="I51" s="5"/>
    </row>
    <row r="52" spans="2:9" ht="15">
      <c r="B52" s="30"/>
      <c r="C52" s="30"/>
      <c r="D52" s="14"/>
      <c r="E52" s="14"/>
      <c r="F52" s="14"/>
      <c r="G52" s="14"/>
      <c r="H52" s="14"/>
      <c r="I52" s="5"/>
    </row>
    <row r="53" spans="2:9" ht="15">
      <c r="B53" s="13" t="s">
        <v>28</v>
      </c>
      <c r="C53" s="13"/>
      <c r="D53" s="29"/>
      <c r="E53" s="29"/>
      <c r="F53" s="29"/>
      <c r="G53" s="29"/>
      <c r="H53" s="29"/>
      <c r="I53" s="5"/>
    </row>
    <row r="54" spans="2:9" ht="15">
      <c r="B54" s="13"/>
      <c r="C54" s="13"/>
      <c r="D54" s="29"/>
      <c r="E54" s="29"/>
      <c r="F54" s="29"/>
      <c r="G54" s="29"/>
      <c r="H54" s="29"/>
      <c r="I54" s="5"/>
    </row>
    <row r="55" spans="2:9" ht="30" customHeight="1">
      <c r="B55" s="15" t="s">
        <v>29</v>
      </c>
      <c r="C55" s="15"/>
      <c r="D55" s="16">
        <v>2340310</v>
      </c>
      <c r="E55" s="17"/>
      <c r="F55" s="16">
        <v>1705080</v>
      </c>
      <c r="G55" s="18"/>
      <c r="H55" s="39" t="s">
        <v>30</v>
      </c>
      <c r="I55" s="5"/>
    </row>
    <row r="56" spans="2:9" ht="14.25">
      <c r="B56" s="20" t="s">
        <v>18</v>
      </c>
      <c r="C56" s="20"/>
      <c r="D56" s="21">
        <v>20962704</v>
      </c>
      <c r="E56" s="22"/>
      <c r="F56" s="21">
        <v>16753704</v>
      </c>
      <c r="G56" s="23"/>
      <c r="H56" s="39"/>
      <c r="I56" s="5"/>
    </row>
    <row r="57" spans="2:9" ht="15.75" thickBot="1">
      <c r="B57" s="13"/>
      <c r="C57" s="13"/>
      <c r="D57" s="29"/>
      <c r="E57" s="29"/>
      <c r="F57" s="29"/>
      <c r="G57" s="29"/>
      <c r="H57" s="29"/>
      <c r="I57" s="5"/>
    </row>
    <row r="58" spans="2:9" ht="22.15" customHeight="1" thickBot="1">
      <c r="B58" s="11"/>
      <c r="C58" s="11"/>
      <c r="D58" s="24">
        <f>(D55/D56)</f>
        <v>0.11164160883061651</v>
      </c>
      <c r="E58" s="25"/>
      <c r="F58" s="24">
        <f>(F55/F56)</f>
        <v>0.10177331532179391</v>
      </c>
      <c r="G58" s="26" t="s">
        <v>31</v>
      </c>
      <c r="H58" s="25"/>
    </row>
    <row r="59" spans="2:9" ht="20.100000000000001" customHeight="1">
      <c r="B59" s="11"/>
      <c r="C59" s="11"/>
      <c r="D59" s="26"/>
      <c r="E59" s="25"/>
      <c r="F59" s="26"/>
      <c r="G59" s="26"/>
      <c r="H59" s="25"/>
    </row>
    <row r="60" spans="2:9" ht="20.100000000000001" customHeight="1">
      <c r="B60" s="13" t="s">
        <v>32</v>
      </c>
      <c r="C60" s="11"/>
      <c r="D60" s="26"/>
      <c r="E60" s="25"/>
      <c r="F60" s="26"/>
      <c r="G60" s="26"/>
      <c r="H60" s="25"/>
    </row>
    <row r="61" spans="2:9" ht="20.100000000000001" customHeight="1">
      <c r="B61" s="13"/>
      <c r="C61" s="11"/>
      <c r="D61" s="26"/>
      <c r="E61" s="25"/>
      <c r="F61" s="26"/>
      <c r="G61" s="26"/>
      <c r="H61" s="25"/>
    </row>
    <row r="62" spans="2:9" ht="28.9" customHeight="1">
      <c r="B62" s="15" t="s">
        <v>33</v>
      </c>
      <c r="C62" s="11"/>
      <c r="D62" s="16">
        <v>70276</v>
      </c>
      <c r="E62" s="17"/>
      <c r="F62" s="16">
        <v>152545</v>
      </c>
      <c r="G62" s="26"/>
      <c r="H62" s="39" t="s">
        <v>34</v>
      </c>
    </row>
    <row r="63" spans="2:9" ht="37.15" customHeight="1">
      <c r="B63" s="20" t="s">
        <v>35</v>
      </c>
      <c r="C63" s="11"/>
      <c r="D63" s="21">
        <v>2171</v>
      </c>
      <c r="E63" s="22"/>
      <c r="F63" s="21">
        <v>2226</v>
      </c>
      <c r="G63" s="26"/>
      <c r="H63" s="39"/>
    </row>
    <row r="64" spans="2:9" ht="7.9" customHeight="1" thickBot="1">
      <c r="B64" s="13"/>
      <c r="C64" s="11"/>
      <c r="D64" s="26"/>
      <c r="E64" s="25"/>
      <c r="F64" s="26"/>
      <c r="G64" s="26"/>
      <c r="H64" s="25"/>
    </row>
    <row r="65" spans="2:9" ht="20.100000000000001" customHeight="1" thickBot="1">
      <c r="B65" s="13"/>
      <c r="C65" s="11"/>
      <c r="D65" s="31">
        <f>(D62/D63)</f>
        <v>32.370336250575768</v>
      </c>
      <c r="E65" s="25"/>
      <c r="F65" s="31">
        <f>(F62/F63)</f>
        <v>68.528751123090743</v>
      </c>
      <c r="G65" s="26" t="s">
        <v>36</v>
      </c>
      <c r="H65" s="25"/>
    </row>
    <row r="66" spans="2:9" ht="20.100000000000001" customHeight="1">
      <c r="B66" s="11"/>
      <c r="C66" s="11"/>
      <c r="D66" s="11"/>
      <c r="E66" s="11"/>
      <c r="F66" s="11"/>
      <c r="G66" s="11"/>
      <c r="H66" s="11"/>
    </row>
    <row r="67" spans="2:9" ht="15">
      <c r="B67" s="13" t="s">
        <v>37</v>
      </c>
      <c r="C67" s="13"/>
      <c r="D67" s="29"/>
      <c r="E67" s="29"/>
      <c r="F67" s="29"/>
      <c r="G67" s="29"/>
      <c r="H67" s="29"/>
    </row>
    <row r="68" spans="2:9" ht="15">
      <c r="B68" s="13"/>
      <c r="C68" s="13"/>
      <c r="D68" s="29"/>
      <c r="E68" s="29"/>
      <c r="F68" s="29"/>
      <c r="G68" s="29"/>
      <c r="H68" s="29"/>
    </row>
    <row r="69" spans="2:9" ht="31.15" customHeight="1">
      <c r="B69" s="15" t="s">
        <v>38</v>
      </c>
      <c r="C69" s="15"/>
      <c r="D69" s="16">
        <v>5882171</v>
      </c>
      <c r="E69" s="17"/>
      <c r="F69" s="16">
        <v>4940376</v>
      </c>
      <c r="G69" s="18"/>
      <c r="H69" s="19" t="s">
        <v>39</v>
      </c>
    </row>
    <row r="70" spans="2:9" ht="14.25">
      <c r="B70" s="20" t="s">
        <v>40</v>
      </c>
      <c r="C70" s="20"/>
      <c r="D70" s="21">
        <v>4571</v>
      </c>
      <c r="E70" s="22"/>
      <c r="F70" s="21">
        <v>4225</v>
      </c>
      <c r="G70" s="23"/>
      <c r="H70" s="22"/>
    </row>
    <row r="71" spans="2:9" ht="15.75" thickBot="1">
      <c r="B71" s="13"/>
      <c r="C71" s="13"/>
      <c r="D71" s="29"/>
      <c r="E71" s="29"/>
      <c r="F71" s="29"/>
      <c r="G71" s="29"/>
      <c r="H71" s="29"/>
    </row>
    <row r="72" spans="2:9" ht="20.100000000000001" customHeight="1" thickBot="1">
      <c r="B72" s="11"/>
      <c r="C72" s="11"/>
      <c r="D72" s="31">
        <f>(D69/D70)</f>
        <v>1286.8455480201269</v>
      </c>
      <c r="E72" s="25"/>
      <c r="F72" s="31">
        <f>(F69/F70)</f>
        <v>1169.3197633136094</v>
      </c>
      <c r="G72" s="26" t="s">
        <v>41</v>
      </c>
      <c r="H72" s="25"/>
    </row>
    <row r="73" spans="2:9" ht="20.100000000000001" customHeight="1">
      <c r="B73" s="11"/>
      <c r="C73" s="11"/>
      <c r="D73" s="11"/>
      <c r="E73" s="11"/>
      <c r="F73" s="11"/>
      <c r="G73" s="11"/>
      <c r="H73" s="11"/>
    </row>
    <row r="74" spans="2:9" ht="15">
      <c r="B74" s="13" t="s">
        <v>42</v>
      </c>
      <c r="C74" s="13"/>
      <c r="D74" s="14"/>
      <c r="E74" s="14"/>
      <c r="F74" s="14"/>
      <c r="G74" s="14"/>
      <c r="H74" s="14"/>
      <c r="I74" s="5"/>
    </row>
    <row r="75" spans="2:9" ht="14.25">
      <c r="B75" s="11"/>
      <c r="C75" s="11"/>
      <c r="D75" s="14"/>
      <c r="E75" s="14"/>
      <c r="F75" s="14"/>
      <c r="G75" s="14"/>
      <c r="H75" s="14"/>
      <c r="I75" s="5"/>
    </row>
    <row r="76" spans="2:9" ht="28.9" customHeight="1">
      <c r="B76" s="15" t="s">
        <v>43</v>
      </c>
      <c r="C76" s="15"/>
      <c r="D76" s="16">
        <v>4374567</v>
      </c>
      <c r="E76" s="18"/>
      <c r="F76" s="16">
        <v>4444843</v>
      </c>
      <c r="G76" s="18"/>
      <c r="H76" s="40" t="s">
        <v>44</v>
      </c>
      <c r="I76" s="5"/>
    </row>
    <row r="77" spans="2:9" ht="28.5">
      <c r="B77" s="32" t="s">
        <v>45</v>
      </c>
      <c r="C77" s="20"/>
      <c r="D77" s="21">
        <v>25337271</v>
      </c>
      <c r="E77" s="22"/>
      <c r="F77" s="21">
        <v>18031775</v>
      </c>
      <c r="G77" s="23"/>
      <c r="H77" s="40"/>
      <c r="I77" s="5"/>
    </row>
    <row r="78" spans="2:9" ht="15" thickBot="1">
      <c r="B78" s="11"/>
      <c r="C78" s="11"/>
      <c r="D78" s="14"/>
      <c r="E78" s="14"/>
      <c r="F78" s="14"/>
      <c r="G78" s="14"/>
      <c r="H78" s="14"/>
      <c r="I78" s="5"/>
    </row>
    <row r="79" spans="2:9" ht="15" thickBot="1">
      <c r="B79" s="11"/>
      <c r="C79" s="11"/>
      <c r="D79" s="24">
        <f>D76/D77</f>
        <v>0.17265344006463837</v>
      </c>
      <c r="E79" s="25"/>
      <c r="F79" s="24">
        <f>F76/F77</f>
        <v>0.2465005802257404</v>
      </c>
      <c r="G79" s="26" t="s">
        <v>46</v>
      </c>
      <c r="H79" s="25"/>
      <c r="I79" s="5"/>
    </row>
    <row r="80" spans="2:9">
      <c r="D80" s="5"/>
      <c r="E80" s="5"/>
      <c r="F80" s="5"/>
      <c r="G80" s="5"/>
      <c r="H80" s="5"/>
      <c r="I80" s="5"/>
    </row>
    <row r="81" spans="4:6">
      <c r="D81" s="9"/>
      <c r="E81" s="9"/>
      <c r="F81" s="9"/>
    </row>
    <row r="82" spans="4:6">
      <c r="D82" s="9"/>
      <c r="E82" s="9"/>
      <c r="F82" s="9"/>
    </row>
    <row r="83" spans="4:6">
      <c r="D83" s="9"/>
      <c r="E83" s="9"/>
      <c r="F83" s="9"/>
    </row>
  </sheetData>
  <mergeCells count="3">
    <mergeCell ref="H62:H63"/>
    <mergeCell ref="H55:H56"/>
    <mergeCell ref="H76:H77"/>
  </mergeCells>
  <phoneticPr fontId="0" type="noConversion"/>
  <pageMargins left="0" right="0" top="0.5" bottom="0.25" header="0.25" footer="0.5"/>
  <pageSetup scale="80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7"/>
  <sheetViews>
    <sheetView topLeftCell="A28" workbookViewId="0">
      <selection activeCell="D25" sqref="D25"/>
    </sheetView>
  </sheetViews>
  <sheetFormatPr defaultRowHeight="12.75"/>
  <cols>
    <col min="1" max="1" width="2.7109375" style="4" customWidth="1"/>
    <col min="2" max="2" width="41.7109375" style="4" customWidth="1"/>
    <col min="3" max="3" width="2.42578125" style="4" customWidth="1"/>
    <col min="4" max="4" width="12.7109375" style="4" customWidth="1"/>
    <col min="5" max="5" width="2.42578125" style="4" customWidth="1"/>
    <col min="6" max="6" width="12.7109375" style="4" customWidth="1"/>
    <col min="7" max="7" width="10.7109375" style="4" customWidth="1"/>
    <col min="8" max="8" width="40.7109375" style="4" customWidth="1"/>
    <col min="9" max="9" width="12.7109375" style="4" customWidth="1"/>
    <col min="10" max="16384" width="9.140625" style="4"/>
  </cols>
  <sheetData>
    <row r="1" spans="1:9" ht="15">
      <c r="B1" s="11"/>
      <c r="C1" s="11"/>
      <c r="D1" s="13"/>
      <c r="E1" s="13"/>
      <c r="F1" s="13"/>
      <c r="G1" s="11"/>
      <c r="H1" s="11"/>
    </row>
    <row r="2" spans="1:9" ht="15">
      <c r="B2" s="11"/>
      <c r="C2" s="11"/>
      <c r="D2" s="12" t="s">
        <v>47</v>
      </c>
      <c r="E2" s="12"/>
      <c r="F2" s="12" t="s">
        <v>47</v>
      </c>
      <c r="G2" s="12"/>
      <c r="H2" s="12" t="s">
        <v>48</v>
      </c>
      <c r="I2" s="1"/>
    </row>
    <row r="3" spans="1:9" ht="14.25">
      <c r="B3" s="11"/>
      <c r="C3" s="11"/>
      <c r="D3" s="14"/>
      <c r="E3" s="14"/>
      <c r="F3" s="14"/>
      <c r="G3" s="14"/>
      <c r="H3" s="14"/>
      <c r="I3" s="5"/>
    </row>
    <row r="4" spans="1:9" ht="15">
      <c r="B4" s="13" t="s">
        <v>49</v>
      </c>
      <c r="C4" s="13"/>
      <c r="D4" s="33"/>
      <c r="E4" s="33"/>
      <c r="F4" s="33"/>
      <c r="G4" s="14"/>
      <c r="H4" s="14"/>
      <c r="I4" s="5"/>
    </row>
    <row r="5" spans="1:9" ht="14.25">
      <c r="B5" s="11"/>
      <c r="C5" s="11"/>
      <c r="D5" s="33"/>
      <c r="E5" s="33"/>
      <c r="F5" s="33"/>
      <c r="G5" s="14"/>
      <c r="H5" s="14"/>
      <c r="I5" s="5"/>
    </row>
    <row r="6" spans="1:9" ht="14.25">
      <c r="B6" s="15" t="s">
        <v>50</v>
      </c>
      <c r="C6" s="15"/>
      <c r="D6" s="16">
        <v>5159090</v>
      </c>
      <c r="E6" s="18"/>
      <c r="F6" s="16">
        <v>4095397</v>
      </c>
      <c r="G6" s="18"/>
      <c r="H6" s="27" t="s">
        <v>51</v>
      </c>
      <c r="I6" s="2"/>
    </row>
    <row r="7" spans="1:9" ht="14.25">
      <c r="B7" s="20" t="s">
        <v>52</v>
      </c>
      <c r="C7" s="20"/>
      <c r="D7" s="21">
        <v>3087920</v>
      </c>
      <c r="E7" s="22"/>
      <c r="F7" s="21">
        <v>4693740</v>
      </c>
      <c r="G7" s="23"/>
      <c r="H7" s="19"/>
      <c r="I7" s="6"/>
    </row>
    <row r="8" spans="1:9" ht="15" thickBot="1">
      <c r="B8" s="11"/>
      <c r="C8" s="11"/>
      <c r="D8" s="14"/>
      <c r="E8" s="14"/>
      <c r="F8" s="14"/>
      <c r="G8" s="14"/>
      <c r="H8" s="34"/>
      <c r="I8" s="5"/>
    </row>
    <row r="9" spans="1:9" ht="18.600000000000001" customHeight="1" thickBot="1">
      <c r="A9" s="7"/>
      <c r="B9" s="11"/>
      <c r="C9" s="11" t="s">
        <v>53</v>
      </c>
      <c r="D9" s="31">
        <f>(D6/D7)</f>
        <v>1.6707330500790176</v>
      </c>
      <c r="E9" s="25"/>
      <c r="F9" s="31">
        <f>(F6/F7)</f>
        <v>0.87252319046219007</v>
      </c>
      <c r="G9" s="26" t="s">
        <v>54</v>
      </c>
      <c r="H9" s="35"/>
      <c r="I9" s="7"/>
    </row>
    <row r="10" spans="1:9" ht="14.25">
      <c r="B10" s="11"/>
      <c r="C10" s="11"/>
      <c r="D10" s="14"/>
      <c r="E10" s="14"/>
      <c r="F10" s="14"/>
      <c r="G10" s="14"/>
      <c r="H10" s="34"/>
      <c r="I10" s="5"/>
    </row>
    <row r="11" spans="1:9" ht="14.25">
      <c r="B11" s="11"/>
      <c r="C11" s="11"/>
      <c r="D11" s="14"/>
      <c r="E11" s="14"/>
      <c r="F11" s="14"/>
      <c r="G11" s="14"/>
      <c r="H11" s="34"/>
      <c r="I11" s="5"/>
    </row>
    <row r="12" spans="1:9" ht="15">
      <c r="B12" s="13" t="s">
        <v>55</v>
      </c>
      <c r="C12" s="13"/>
      <c r="D12" s="14"/>
      <c r="E12" s="14"/>
      <c r="F12" s="14"/>
      <c r="G12" s="10"/>
      <c r="H12" s="34"/>
      <c r="I12" s="5"/>
    </row>
    <row r="13" spans="1:9" ht="14.25">
      <c r="B13" s="11"/>
      <c r="C13" s="11"/>
      <c r="D13" s="14"/>
      <c r="E13" s="14"/>
      <c r="F13" s="14"/>
      <c r="G13" s="14"/>
      <c r="H13" s="34"/>
      <c r="I13" s="5"/>
    </row>
    <row r="14" spans="1:9" ht="38.450000000000003" customHeight="1">
      <c r="B14" s="15" t="s">
        <v>56</v>
      </c>
      <c r="C14" s="15"/>
      <c r="D14" s="16">
        <v>2997755</v>
      </c>
      <c r="E14" s="17"/>
      <c r="F14" s="16">
        <v>3717974</v>
      </c>
      <c r="G14" s="18"/>
      <c r="H14" s="19" t="s">
        <v>57</v>
      </c>
      <c r="I14" s="3"/>
    </row>
    <row r="15" spans="1:9" ht="14.25">
      <c r="B15" s="32" t="s">
        <v>58</v>
      </c>
      <c r="C15" s="32"/>
      <c r="D15" s="21">
        <v>54513</v>
      </c>
      <c r="E15" s="22"/>
      <c r="F15" s="21">
        <v>43683</v>
      </c>
      <c r="G15" s="23"/>
      <c r="H15" s="35"/>
      <c r="I15" s="6"/>
    </row>
    <row r="16" spans="1:9" ht="30" customHeight="1" thickBot="1">
      <c r="B16" s="32" t="s">
        <v>59</v>
      </c>
      <c r="C16" s="32"/>
      <c r="D16" s="14"/>
      <c r="E16" s="14"/>
      <c r="F16" s="14"/>
      <c r="G16" s="14"/>
      <c r="H16" s="34"/>
      <c r="I16" s="5"/>
    </row>
    <row r="17" spans="2:9" ht="20.100000000000001" customHeight="1" thickBot="1">
      <c r="B17" s="11"/>
      <c r="C17" s="11"/>
      <c r="D17" s="36">
        <f>(D14/D15)</f>
        <v>54.991561645845948</v>
      </c>
      <c r="E17" s="25"/>
      <c r="F17" s="36">
        <f>(F14/F15)</f>
        <v>85.112606734885418</v>
      </c>
      <c r="G17" s="26" t="s">
        <v>60</v>
      </c>
      <c r="H17" s="35"/>
      <c r="I17" s="7"/>
    </row>
    <row r="18" spans="2:9" ht="20.100000000000001" customHeight="1">
      <c r="B18" s="11"/>
      <c r="C18" s="11"/>
      <c r="D18" s="26"/>
      <c r="E18" s="25"/>
      <c r="F18" s="26"/>
      <c r="G18" s="26"/>
      <c r="H18" s="35"/>
      <c r="I18" s="7"/>
    </row>
    <row r="19" spans="2:9" ht="14.25">
      <c r="B19" s="11"/>
      <c r="C19" s="11"/>
      <c r="D19" s="29"/>
      <c r="E19" s="29"/>
      <c r="F19" s="29"/>
      <c r="G19" s="29"/>
      <c r="H19" s="37"/>
      <c r="I19" s="8"/>
    </row>
    <row r="20" spans="2:9" ht="15">
      <c r="B20" s="13" t="s">
        <v>61</v>
      </c>
      <c r="C20" s="13"/>
      <c r="D20" s="29"/>
      <c r="E20" s="29"/>
      <c r="F20" s="29"/>
      <c r="G20" s="29"/>
      <c r="H20" s="37"/>
      <c r="I20" s="8"/>
    </row>
    <row r="21" spans="2:9" ht="11.45" customHeight="1">
      <c r="B21" s="13"/>
      <c r="C21" s="13"/>
      <c r="D21" s="29"/>
      <c r="E21" s="29"/>
      <c r="F21" s="29"/>
      <c r="G21" s="29"/>
      <c r="H21" s="37"/>
      <c r="I21" s="8"/>
    </row>
    <row r="22" spans="2:9" ht="54.6" customHeight="1">
      <c r="B22" s="15" t="s">
        <v>62</v>
      </c>
      <c r="C22" s="15"/>
      <c r="D22" s="16">
        <v>3987920</v>
      </c>
      <c r="E22" s="17"/>
      <c r="F22" s="16">
        <v>4693740</v>
      </c>
      <c r="G22" s="18"/>
      <c r="H22" s="39" t="s">
        <v>63</v>
      </c>
      <c r="I22" s="3"/>
    </row>
    <row r="23" spans="2:9" ht="14.25">
      <c r="B23" s="20" t="s">
        <v>64</v>
      </c>
      <c r="C23" s="20"/>
      <c r="D23" s="21">
        <v>6562537</v>
      </c>
      <c r="E23" s="22"/>
      <c r="F23" s="21">
        <v>2117694</v>
      </c>
      <c r="G23" s="23"/>
      <c r="H23" s="39"/>
      <c r="I23" s="6"/>
    </row>
    <row r="24" spans="2:9" ht="15.75" thickBot="1">
      <c r="B24" s="13"/>
      <c r="C24" s="13"/>
      <c r="D24" s="29"/>
      <c r="E24" s="29"/>
      <c r="F24" s="29"/>
      <c r="G24" s="29"/>
      <c r="H24" s="37"/>
      <c r="I24" s="8"/>
    </row>
    <row r="25" spans="2:9" ht="20.100000000000001" customHeight="1" thickBot="1">
      <c r="B25" s="11"/>
      <c r="C25" s="11" t="s">
        <v>53</v>
      </c>
      <c r="D25" s="31">
        <f>(D22/D23)</f>
        <v>0.60767962146346755</v>
      </c>
      <c r="E25" s="25"/>
      <c r="F25" s="31">
        <f>(F22/F23)</f>
        <v>2.21643920226435</v>
      </c>
      <c r="G25" s="26" t="s">
        <v>65</v>
      </c>
      <c r="H25" s="35"/>
      <c r="I25" s="7"/>
    </row>
    <row r="26" spans="2:9" ht="20.100000000000001" customHeight="1">
      <c r="B26" s="11"/>
      <c r="C26" s="11"/>
      <c r="D26" s="26"/>
      <c r="E26" s="25"/>
      <c r="F26" s="26"/>
      <c r="G26" s="26"/>
      <c r="H26" s="35"/>
      <c r="I26" s="7"/>
    </row>
    <row r="27" spans="2:9" ht="20.100000000000001" customHeight="1">
      <c r="B27" s="11"/>
      <c r="C27" s="11"/>
      <c r="D27" s="26"/>
      <c r="E27" s="25"/>
      <c r="F27" s="26"/>
      <c r="G27" s="26"/>
      <c r="H27" s="35"/>
      <c r="I27" s="7"/>
    </row>
    <row r="28" spans="2:9" ht="20.100000000000001" customHeight="1">
      <c r="B28" s="41" t="s">
        <v>66</v>
      </c>
      <c r="C28" s="42"/>
      <c r="D28" s="42"/>
      <c r="E28" s="42"/>
      <c r="F28" s="42"/>
      <c r="G28" s="42"/>
      <c r="H28" s="43"/>
      <c r="I28" s="7"/>
    </row>
    <row r="29" spans="2:9" ht="14.25">
      <c r="B29" s="11"/>
      <c r="C29" s="11"/>
      <c r="D29" s="14"/>
      <c r="E29" s="14"/>
      <c r="F29" s="14"/>
      <c r="G29" s="14"/>
      <c r="H29" s="34"/>
      <c r="I29" s="5"/>
    </row>
    <row r="30" spans="2:9" ht="15">
      <c r="B30" s="13" t="s">
        <v>67</v>
      </c>
      <c r="C30" s="13"/>
      <c r="D30" s="29"/>
      <c r="E30" s="29"/>
      <c r="F30" s="29"/>
      <c r="G30" s="29"/>
      <c r="H30" s="37"/>
      <c r="I30" s="5"/>
    </row>
    <row r="31" spans="2:9" ht="15">
      <c r="B31" s="13"/>
      <c r="C31" s="13"/>
      <c r="D31" s="29"/>
      <c r="E31" s="29"/>
      <c r="F31" s="29"/>
      <c r="G31" s="29"/>
      <c r="H31" s="37"/>
      <c r="I31" s="5"/>
    </row>
    <row r="32" spans="2:9" ht="28.5">
      <c r="B32" s="15" t="s">
        <v>68</v>
      </c>
      <c r="C32" s="15"/>
      <c r="D32" s="16">
        <v>169313</v>
      </c>
      <c r="E32" s="17"/>
      <c r="F32" s="16">
        <v>91347</v>
      </c>
      <c r="G32" s="18"/>
      <c r="H32" s="19" t="s">
        <v>69</v>
      </c>
      <c r="I32" s="5"/>
    </row>
    <row r="33" spans="2:9" ht="14.25">
      <c r="B33" s="20" t="s">
        <v>70</v>
      </c>
      <c r="C33" s="20"/>
      <c r="D33" s="21">
        <v>190963</v>
      </c>
      <c r="E33" s="22"/>
      <c r="F33" s="21">
        <v>190147</v>
      </c>
      <c r="G33" s="23"/>
      <c r="H33" s="19"/>
      <c r="I33" s="5"/>
    </row>
    <row r="34" spans="2:9" ht="15.75" thickBot="1">
      <c r="B34" s="13"/>
      <c r="C34" s="13"/>
      <c r="D34" s="29"/>
      <c r="E34" s="29"/>
      <c r="F34" s="29"/>
      <c r="G34" s="29"/>
      <c r="H34" s="37"/>
      <c r="I34" s="5"/>
    </row>
    <row r="35" spans="2:9" ht="20.100000000000001" customHeight="1" thickBot="1">
      <c r="B35" s="11"/>
      <c r="C35" s="11"/>
      <c r="D35" s="24">
        <f>(D32/D33)</f>
        <v>0.88662725239967954</v>
      </c>
      <c r="E35" s="25"/>
      <c r="F35" s="24">
        <f>(F32/F33)</f>
        <v>0.48040200476473466</v>
      </c>
      <c r="G35" s="26" t="s">
        <v>71</v>
      </c>
      <c r="H35" s="35"/>
      <c r="I35" s="5"/>
    </row>
    <row r="36" spans="2:9" ht="20.100000000000001" customHeight="1">
      <c r="B36" s="11"/>
      <c r="C36" s="11"/>
      <c r="D36" s="28"/>
      <c r="E36" s="25"/>
      <c r="F36" s="28"/>
      <c r="G36" s="26"/>
      <c r="H36" s="35"/>
      <c r="I36" s="5"/>
    </row>
    <row r="37" spans="2:9" ht="15">
      <c r="B37" s="30"/>
      <c r="C37" s="30"/>
      <c r="D37" s="14"/>
      <c r="E37" s="14"/>
      <c r="F37" s="14"/>
      <c r="G37" s="14"/>
      <c r="H37" s="34"/>
      <c r="I37" s="5"/>
    </row>
    <row r="38" spans="2:9" ht="15">
      <c r="B38" s="13" t="s">
        <v>72</v>
      </c>
      <c r="C38" s="13"/>
      <c r="D38" s="29"/>
      <c r="E38" s="29"/>
      <c r="F38" s="29"/>
      <c r="G38" s="29"/>
      <c r="H38" s="37"/>
      <c r="I38" s="5"/>
    </row>
    <row r="39" spans="2:9" ht="15">
      <c r="B39" s="13"/>
      <c r="C39" s="13"/>
      <c r="D39" s="29"/>
      <c r="E39" s="29"/>
      <c r="F39" s="29"/>
      <c r="G39" s="29"/>
      <c r="H39" s="37"/>
      <c r="I39" s="5"/>
    </row>
    <row r="40" spans="2:9" ht="31.9" customHeight="1">
      <c r="B40" s="15" t="s">
        <v>73</v>
      </c>
      <c r="C40" s="15"/>
      <c r="D40" s="16">
        <v>175233</v>
      </c>
      <c r="E40" s="17"/>
      <c r="F40" s="16">
        <v>65324</v>
      </c>
      <c r="G40" s="18"/>
      <c r="H40" s="19" t="s">
        <v>74</v>
      </c>
      <c r="I40" s="5"/>
    </row>
    <row r="41" spans="2:9" ht="14.25">
      <c r="B41" s="20" t="s">
        <v>75</v>
      </c>
      <c r="C41" s="20"/>
      <c r="D41" s="21">
        <v>490778</v>
      </c>
      <c r="E41" s="22"/>
      <c r="F41" s="21">
        <v>102756</v>
      </c>
      <c r="G41" s="23"/>
      <c r="H41" s="19"/>
      <c r="I41" s="5"/>
    </row>
    <row r="42" spans="2:9" ht="15.75" thickBot="1">
      <c r="B42" s="13"/>
      <c r="C42" s="13"/>
      <c r="D42" s="29"/>
      <c r="E42" s="29"/>
      <c r="F42" s="29"/>
      <c r="G42" s="29"/>
      <c r="H42" s="37"/>
      <c r="I42" s="5"/>
    </row>
    <row r="43" spans="2:9" ht="20.100000000000001" customHeight="1" thickBot="1">
      <c r="B43" s="11"/>
      <c r="C43" s="11"/>
      <c r="D43" s="24">
        <f>(D40/D41)</f>
        <v>0.35705145707427799</v>
      </c>
      <c r="E43" s="25"/>
      <c r="F43" s="24">
        <f>(F40/F41)</f>
        <v>0.63571956868698665</v>
      </c>
      <c r="G43" s="26" t="s">
        <v>76</v>
      </c>
      <c r="H43" s="35"/>
    </row>
    <row r="44" spans="2:9" ht="14.25">
      <c r="B44" s="11"/>
      <c r="C44" s="11"/>
      <c r="D44" s="11"/>
      <c r="E44" s="11"/>
      <c r="F44" s="11"/>
      <c r="G44" s="11"/>
      <c r="H44" s="11"/>
    </row>
    <row r="45" spans="2:9" ht="14.25">
      <c r="B45" s="11"/>
      <c r="C45" s="11"/>
      <c r="D45" s="11"/>
      <c r="E45" s="11"/>
      <c r="F45" s="11"/>
      <c r="G45" s="11"/>
      <c r="H45" s="11"/>
    </row>
    <row r="46" spans="2:9" ht="15">
      <c r="B46" s="13"/>
      <c r="C46" s="11"/>
      <c r="D46" s="11"/>
      <c r="E46" s="11"/>
      <c r="F46" s="11"/>
      <c r="G46" s="11"/>
      <c r="H46" s="11"/>
    </row>
    <row r="47" spans="2:9" ht="14.25">
      <c r="B47" s="11"/>
      <c r="C47" s="11"/>
      <c r="D47" s="11"/>
      <c r="E47" s="11"/>
      <c r="F47" s="11"/>
      <c r="G47" s="11"/>
      <c r="H47" s="11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</sheetData>
  <mergeCells count="2">
    <mergeCell ref="B28:H28"/>
    <mergeCell ref="H22:H23"/>
  </mergeCells>
  <phoneticPr fontId="0" type="noConversion"/>
  <pageMargins left="0.25" right="0.25" top="0.75" bottom="0.5" header="0.5" footer="0.5"/>
  <pageSetup scale="82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Community Loan Technologies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Barr</dc:creator>
  <cp:keywords/>
  <dc:description/>
  <cp:lastModifiedBy>X</cp:lastModifiedBy>
  <cp:revision/>
  <dcterms:created xsi:type="dcterms:W3CDTF">2004-10-05T15:57:32Z</dcterms:created>
  <dcterms:modified xsi:type="dcterms:W3CDTF">2022-06-08T07:55:59Z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1367965594</vt:i4>
  </property>
  <property fmtid="{D5CDD505-2E9C-101B-9397-08002B2CF9AE}" pid="3" name="_EmailSubject">
    <vt:lpwstr>ratio worksheet</vt:lpwstr>
  </property>
  <property fmtid="{D5CDD505-2E9C-101B-9397-08002B2CF9AE}" pid="4" name="_AuthorEmail">
    <vt:lpwstr>kbarr@nonprofitsassistancefund.org</vt:lpwstr>
  </property>
  <property fmtid="{D5CDD505-2E9C-101B-9397-08002B2CF9AE}" pid="5" name="_AuthorEmailDisplayName">
    <vt:lpwstr>kate Barr</vt:lpwstr>
  </property>
  <property fmtid="{D5CDD505-2E9C-101B-9397-08002B2CF9AE}" pid="6" name="_ReviewingToolsShownOnce">
    <vt:lpwstr/>
  </property>
</Properties>
</file>